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stpedrinelli\Desktop\"/>
    </mc:Choice>
  </mc:AlternateContent>
  <xr:revisionPtr revIDLastSave="0" documentId="13_ncr:1_{20743E08-836E-47FB-AFF6-BB3EE6177318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Modello 3" sheetId="2" r:id="rId1"/>
  </sheets>
  <definedNames>
    <definedName name="_xlnm.Print_Area" localSheetId="0">'Modello 3'!$A$1:$I$32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H6" i="2" l="1"/>
  <c r="D13" i="2"/>
  <c r="F13" i="2" s="1"/>
  <c r="H13" i="2" s="1"/>
  <c r="D12" i="2"/>
  <c r="F12" i="2" s="1"/>
  <c r="D14" i="2" l="1"/>
  <c r="H12" i="2"/>
  <c r="I12" i="2" s="1"/>
  <c r="F14" i="2"/>
  <c r="G17" i="2" l="1"/>
</calcChain>
</file>

<file path=xl/sharedStrings.xml><?xml version="1.0" encoding="utf-8"?>
<sst xmlns="http://schemas.openxmlformats.org/spreadsheetml/2006/main" count="31" uniqueCount="30">
  <si>
    <t>A</t>
  </si>
  <si>
    <t>OFFERTA VALORI PUNTO (Euro) (1) (2)</t>
  </si>
  <si>
    <t>IMPORTI CORRISPONDENTI AI VALORI PUNTO OFFERTI (Euro)</t>
  </si>
  <si>
    <t>OPZIONE</t>
  </si>
  <si>
    <t>TOTALE</t>
  </si>
  <si>
    <t>PERIODO INIZIALE</t>
  </si>
  <si>
    <t>AI FINI DELLA GARA (Punti)</t>
  </si>
  <si>
    <t>PUNTI TOTALI PROGETTO AFFIDATO</t>
  </si>
  <si>
    <t>TIPOLOGIA LAVORO</t>
  </si>
  <si>
    <t>DESCRIZIONE</t>
  </si>
  <si>
    <t>VOCE</t>
  </si>
  <si>
    <t>B</t>
  </si>
  <si>
    <t>RETE</t>
  </si>
  <si>
    <t>ALLACCIAMENTI</t>
  </si>
  <si>
    <t xml:space="preserve">VALORE PUNTO MEDIO PONDERATO CORRISPONDENTE AI VALORI PUNTO OFFERTI (EURO/PUNTO) </t>
  </si>
  <si>
    <t xml:space="preserve">      2) Il numero dei punti è da intendersi puramente indicativo ed è valido ai soli fini del calcolo dell'importo di aggiudicazione</t>
  </si>
  <si>
    <t>DATA</t>
  </si>
  <si>
    <t>IL CONCORRENTE</t>
  </si>
  <si>
    <t>IMPORTO ONERI DI SICUREZZA NON SOGGETTI A RIBASSO</t>
  </si>
  <si>
    <t>IMPORTO GLOBALE OFFERTO IN RIBASSO AI FINI DELLA PRESENTAZIONE DELL'OFFERTA (Euro)</t>
  </si>
  <si>
    <t>(Timbro della Società e firma)</t>
  </si>
  <si>
    <t xml:space="preserve">IMPORTO A BASE D'ASTA </t>
  </si>
  <si>
    <t>IMPORTO POSTO A BASE D'ASTA - PERIODO INIZIALE</t>
  </si>
  <si>
    <t xml:space="preserve">      3) Il concorrente dovrà compilare in formato digitale, stampare, timbrare e firmare il presente documento "Allegato F" e inserirlo nella busta economica dell'offerta.</t>
  </si>
  <si>
    <t xml:space="preserve">CONCORRENTE: </t>
  </si>
  <si>
    <r>
      <rPr>
        <b/>
        <sz val="9"/>
        <color theme="1"/>
        <rFont val="Tahoma"/>
        <family val="2"/>
      </rPr>
      <t>NB</t>
    </r>
    <r>
      <rPr>
        <sz val="9"/>
        <color theme="1"/>
        <rFont val="Tahoma"/>
        <family val="2"/>
      </rPr>
      <t xml:space="preserve"> 1) Prima di procedere con la stampa dell'offerta devono essere compilate solo le celle di colore AZZURRO, nella sezione "concorrente" e nella sezione "OFFERTA VALORI PUNTO"</t>
    </r>
  </si>
  <si>
    <t>Ragione Sociale, indirizzo, pec, tel. E fax. P.IVA e C.F.</t>
  </si>
  <si>
    <t>VOLUME TOTALE DELL'ORDINE ESPRESSO IN PUNTI/IMPORTO CORRISPONDENTE ALL'OFFERTA ECONOMICA FORMULATA</t>
  </si>
  <si>
    <t>Modello 3</t>
  </si>
  <si>
    <t xml:space="preserve">Affidamento dei lavori e delle forniture necessarie per l’esecuzione di allacciamenti gas e opere accessorie compresi i relativi lavori di scavo, rinterro e ripristino delle pavimentazioni stradali, interventi urgenti e programmati a breve termine sulle reti di distribuzione del gas metano, costruzione di tratti limitati di tubazioni e condotte gas, esecuzione di derivazioni d’utenza gas ed opere accessorie e servizio di pronto intervento da eseguire nei comuni di Melegnano (MI) e di Binasco (MI)   
CIG 83393877DA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</si>
</sst>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9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wrapText="1"/>
    </xf>
    <xf numFmtId="164" fontId="3" fillId="0" borderId="1" xfId="0" applyNumberFormat="1" applyFont="1" applyFill="1" applyBorder="1" applyProtection="1"/>
    <xf numFmtId="0" fontId="2" fillId="3" borderId="0" xfId="0" applyFont="1" applyFill="1" applyProtection="1"/>
    <xf numFmtId="0" fontId="2" fillId="3" borderId="0" xfId="0" applyFont="1" applyFill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7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43" fontId="2" fillId="0" borderId="1" xfId="1" applyFont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43" fontId="2" fillId="0" borderId="6" xfId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/>
    <xf numFmtId="0" fontId="0" fillId="0" borderId="12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3" fillId="0" borderId="7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left" vertical="center" wrapText="1"/>
      <protection locked="0"/>
    </xf>
    <xf numFmtId="0" fontId="8" fillId="5" borderId="11" xfId="0" applyFont="1" applyFill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  <protection locked="0"/>
    </xf>
    <xf numFmtId="0" fontId="8" fillId="5" borderId="15" xfId="0" applyFont="1" applyFill="1" applyBorder="1" applyAlignment="1" applyProtection="1"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43" fontId="5" fillId="2" borderId="1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103909</xdr:colOff>
      <xdr:row>0</xdr:row>
      <xdr:rowOff>8659</xdr:rowOff>
    </xdr:from>
    <xdr:to>
      <xdr:col>1</xdr:col>
      <xdr:colOff>796636</xdr:colOff>
      <xdr:row>3</xdr:row>
      <xdr:rowOff>138545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909" y="8659"/>
          <a:ext cx="1835727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="115" zoomScaleNormal="115" workbookViewId="0">
      <selection activeCell="G12" sqref="G12"/>
    </sheetView>
  </sheetViews>
  <sheetFormatPr defaultRowHeight="15" x14ac:dyDescent="0.25"/>
  <cols>
    <col min="1" max="1" width="17.140625" style="1" customWidth="1"/>
    <col min="2" max="2" width="14.5703125" style="1" bestFit="1" customWidth="1"/>
    <col min="3" max="3" width="29.7109375" style="1" customWidth="1"/>
    <col min="4" max="4" width="9.28515625" style="1" customWidth="1"/>
    <col min="5" max="6" width="9.140625" style="1"/>
    <col min="7" max="7" width="16.85546875" style="1" customWidth="1"/>
    <col min="8" max="8" width="23.140625" style="1" customWidth="1"/>
    <col min="9" max="9" width="30.7109375" style="1" customWidth="1"/>
    <col min="10" max="16384" width="9.140625" style="1"/>
  </cols>
  <sheetData>
    <row r="1" spans="1:9" ht="15.75" thickBot="1" x14ac:dyDescent="0.3">
      <c r="A1" s="31"/>
      <c r="B1" s="32"/>
      <c r="C1" s="3"/>
      <c r="D1" s="3"/>
      <c r="E1" s="3"/>
      <c r="F1" s="3"/>
      <c r="G1" s="3"/>
      <c r="H1" s="3"/>
      <c r="I1" s="3"/>
    </row>
    <row r="2" spans="1:9" ht="18.75" x14ac:dyDescent="0.3">
      <c r="A2" s="33"/>
      <c r="B2" s="34"/>
      <c r="C2" s="40" t="s">
        <v>24</v>
      </c>
      <c r="D2" s="42" t="s">
        <v>26</v>
      </c>
      <c r="E2" s="43"/>
      <c r="F2" s="43"/>
      <c r="G2" s="43"/>
      <c r="H2" s="44"/>
      <c r="I2" s="4" t="s">
        <v>28</v>
      </c>
    </row>
    <row r="3" spans="1:9" ht="15.75" thickBot="1" x14ac:dyDescent="0.3">
      <c r="A3" s="33"/>
      <c r="B3" s="34"/>
      <c r="C3" s="41"/>
      <c r="D3" s="45"/>
      <c r="E3" s="46"/>
      <c r="F3" s="46"/>
      <c r="G3" s="46"/>
      <c r="H3" s="47"/>
      <c r="I3" s="5"/>
    </row>
    <row r="4" spans="1:9" ht="15.75" thickBot="1" x14ac:dyDescent="0.3">
      <c r="A4" s="35"/>
      <c r="B4" s="36"/>
      <c r="C4" s="6"/>
      <c r="D4" s="7"/>
      <c r="E4" s="7"/>
      <c r="F4" s="7"/>
      <c r="G4" s="7"/>
      <c r="H4" s="3"/>
      <c r="I4" s="3"/>
    </row>
    <row r="5" spans="1:9" ht="20.45" customHeight="1" x14ac:dyDescent="0.25">
      <c r="A5" s="37" t="s">
        <v>21</v>
      </c>
      <c r="B5" s="37"/>
      <c r="C5" s="38"/>
      <c r="D5" s="38"/>
      <c r="E5" s="38"/>
      <c r="F5" s="38"/>
      <c r="G5" s="38"/>
      <c r="H5" s="8">
        <v>375000</v>
      </c>
      <c r="I5" s="9"/>
    </row>
    <row r="6" spans="1:9" ht="19.899999999999999" customHeight="1" x14ac:dyDescent="0.25">
      <c r="A6" s="39" t="s">
        <v>22</v>
      </c>
      <c r="B6" s="39"/>
      <c r="C6" s="39"/>
      <c r="D6" s="39"/>
      <c r="E6" s="39"/>
      <c r="F6" s="39"/>
      <c r="G6" s="39"/>
      <c r="H6" s="8">
        <f>H5</f>
        <v>375000</v>
      </c>
      <c r="I6" s="9"/>
    </row>
    <row r="7" spans="1:9" ht="19.899999999999999" customHeight="1" x14ac:dyDescent="0.25">
      <c r="A7" s="39" t="s">
        <v>18</v>
      </c>
      <c r="B7" s="39"/>
      <c r="C7" s="39"/>
      <c r="D7" s="39"/>
      <c r="E7" s="39"/>
      <c r="F7" s="39"/>
      <c r="G7" s="39"/>
      <c r="H7" s="8">
        <v>5000</v>
      </c>
      <c r="I7" s="9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66" customHeight="1" x14ac:dyDescent="0.25">
      <c r="A9" s="71" t="s">
        <v>29</v>
      </c>
      <c r="B9" s="72"/>
      <c r="C9" s="72"/>
      <c r="D9" s="72"/>
      <c r="E9" s="72"/>
      <c r="F9" s="72"/>
      <c r="G9" s="72"/>
      <c r="H9" s="73"/>
      <c r="I9" s="11" t="s">
        <v>0</v>
      </c>
    </row>
    <row r="10" spans="1:9" ht="18" customHeight="1" x14ac:dyDescent="0.25">
      <c r="A10" s="62" t="s">
        <v>10</v>
      </c>
      <c r="B10" s="64" t="s">
        <v>8</v>
      </c>
      <c r="C10" s="65"/>
      <c r="D10" s="66" t="s">
        <v>6</v>
      </c>
      <c r="E10" s="64"/>
      <c r="F10" s="65"/>
      <c r="G10" s="67" t="s">
        <v>1</v>
      </c>
      <c r="H10" s="69" t="s">
        <v>2</v>
      </c>
      <c r="I10" s="51" t="s">
        <v>19</v>
      </c>
    </row>
    <row r="11" spans="1:9" ht="33.6" customHeight="1" x14ac:dyDescent="0.25">
      <c r="A11" s="63"/>
      <c r="B11" s="12" t="s">
        <v>9</v>
      </c>
      <c r="C11" s="13" t="s">
        <v>7</v>
      </c>
      <c r="D11" s="14" t="s">
        <v>5</v>
      </c>
      <c r="E11" s="15" t="s">
        <v>3</v>
      </c>
      <c r="F11" s="12" t="s">
        <v>4</v>
      </c>
      <c r="G11" s="68"/>
      <c r="H11" s="70"/>
      <c r="I11" s="52"/>
    </row>
    <row r="12" spans="1:9" ht="40.15" customHeight="1" x14ac:dyDescent="0.25">
      <c r="A12" s="16" t="s">
        <v>0</v>
      </c>
      <c r="B12" s="16" t="s">
        <v>12</v>
      </c>
      <c r="C12" s="17">
        <v>19900</v>
      </c>
      <c r="D12" s="18">
        <f>C12</f>
        <v>19900</v>
      </c>
      <c r="E12" s="17">
        <v>0</v>
      </c>
      <c r="F12" s="19">
        <f>D12+E12</f>
        <v>19900</v>
      </c>
      <c r="G12" s="30">
        <v>15</v>
      </c>
      <c r="H12" s="20">
        <f>F12*G12</f>
        <v>298500</v>
      </c>
      <c r="I12" s="53">
        <f>IF((H12+H13)&gt;H5,"SONO AMMESSE SOLO OFFERTE IN RIBASSO",(H12+H13))</f>
        <v>374999.9962119562</v>
      </c>
    </row>
    <row r="13" spans="1:9" ht="40.15" customHeight="1" x14ac:dyDescent="0.25">
      <c r="A13" s="16" t="s">
        <v>11</v>
      </c>
      <c r="B13" s="16" t="s">
        <v>13</v>
      </c>
      <c r="C13" s="21">
        <v>4025.8123000000001</v>
      </c>
      <c r="D13" s="21">
        <f>C13</f>
        <v>4025.8123000000001</v>
      </c>
      <c r="E13" s="17">
        <v>0</v>
      </c>
      <c r="F13" s="19">
        <f>D13+E13</f>
        <v>4025.8123000000001</v>
      </c>
      <c r="G13" s="30">
        <v>19.002375300000001</v>
      </c>
      <c r="H13" s="22">
        <f>F13*G13</f>
        <v>76499.996211956197</v>
      </c>
      <c r="I13" s="53"/>
    </row>
    <row r="14" spans="1:9" ht="36" customHeight="1" x14ac:dyDescent="0.25">
      <c r="A14" s="54" t="s">
        <v>27</v>
      </c>
      <c r="B14" s="55"/>
      <c r="C14" s="56"/>
      <c r="D14" s="23">
        <f>D12+D13</f>
        <v>23925.812300000001</v>
      </c>
      <c r="E14" s="24">
        <f>E12+E13</f>
        <v>0</v>
      </c>
      <c r="F14" s="23">
        <f>F12+F13</f>
        <v>23925.812300000001</v>
      </c>
      <c r="G14" s="57"/>
      <c r="H14" s="57"/>
      <c r="I14" s="9"/>
    </row>
    <row r="15" spans="1:9" ht="26.45" customHeight="1" x14ac:dyDescent="0.25">
      <c r="A15" s="58"/>
      <c r="B15" s="58"/>
      <c r="C15" s="58"/>
      <c r="D15" s="58"/>
      <c r="E15" s="58"/>
      <c r="F15" s="58"/>
      <c r="G15" s="25"/>
      <c r="H15" s="25"/>
      <c r="I15" s="9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9" ht="45.6" customHeight="1" x14ac:dyDescent="0.25">
      <c r="A17" s="59" t="s">
        <v>14</v>
      </c>
      <c r="B17" s="60"/>
      <c r="C17" s="60"/>
      <c r="D17" s="60"/>
      <c r="E17" s="60"/>
      <c r="F17" s="61"/>
      <c r="G17" s="26">
        <f>I12/F14</f>
        <v>15.673448889004122</v>
      </c>
      <c r="H17" s="9"/>
      <c r="I17" s="9"/>
    </row>
    <row r="18" spans="1:9" x14ac:dyDescent="0.25">
      <c r="A18" s="27"/>
      <c r="B18" s="27"/>
      <c r="C18" s="27"/>
      <c r="D18" s="27"/>
      <c r="E18" s="27"/>
      <c r="F18" s="27"/>
      <c r="G18" s="27"/>
      <c r="H18" s="27"/>
      <c r="I18" s="27"/>
    </row>
    <row r="19" spans="1:9" x14ac:dyDescent="0.25">
      <c r="A19" s="27"/>
      <c r="B19" s="27"/>
      <c r="C19" s="27"/>
      <c r="D19" s="27"/>
      <c r="E19" s="27"/>
      <c r="F19" s="27"/>
      <c r="G19" s="27"/>
      <c r="H19" s="27"/>
      <c r="I19" s="27"/>
    </row>
    <row r="20" spans="1:9" x14ac:dyDescent="0.25">
      <c r="A20" s="27" t="s">
        <v>25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27" t="s">
        <v>15</v>
      </c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28" t="s">
        <v>23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5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5">
      <c r="A24" s="27"/>
      <c r="B24" s="29" t="s">
        <v>16</v>
      </c>
      <c r="C24" s="27"/>
      <c r="D24" s="27"/>
      <c r="E24" s="27"/>
      <c r="F24" s="49" t="s">
        <v>17</v>
      </c>
      <c r="G24" s="50"/>
      <c r="H24" s="27"/>
      <c r="I24" s="27"/>
    </row>
    <row r="25" spans="1:9" x14ac:dyDescent="0.25">
      <c r="A25" s="3"/>
      <c r="B25" s="3"/>
      <c r="C25" s="3"/>
      <c r="D25" s="3"/>
      <c r="E25" s="3"/>
      <c r="F25" s="48" t="s">
        <v>20</v>
      </c>
      <c r="G25" s="48"/>
      <c r="H25" s="48"/>
      <c r="I25" s="3"/>
    </row>
    <row r="27" spans="1:9" x14ac:dyDescent="0.25">
      <c r="B27" s="2"/>
    </row>
  </sheetData>
  <sheetProtection algorithmName="SHA-512" hashValue="c5MSTNcC6dl6rGZuk0ECDQB9P+Z2Fh2NX8H+ivNggGRs9pyvs1ZCujr1OmD2RKOOiyXijP27WTDkGc7hj0JHmw==" saltValue="ynkdgkg8tSQtglwqewJGPw==" spinCount="100000" sheet="1" objects="1" scenarios="1"/>
  <mergeCells count="20">
    <mergeCell ref="F25:H25"/>
    <mergeCell ref="F24:G24"/>
    <mergeCell ref="I10:I11"/>
    <mergeCell ref="I12:I13"/>
    <mergeCell ref="A14:C14"/>
    <mergeCell ref="G14:H14"/>
    <mergeCell ref="A15:F15"/>
    <mergeCell ref="A17:F17"/>
    <mergeCell ref="A10:A11"/>
    <mergeCell ref="B10:C10"/>
    <mergeCell ref="D10:F10"/>
    <mergeCell ref="G10:G11"/>
    <mergeCell ref="H10:H11"/>
    <mergeCell ref="A1:B4"/>
    <mergeCell ref="A5:G5"/>
    <mergeCell ref="A6:G6"/>
    <mergeCell ref="A7:G7"/>
    <mergeCell ref="A9:H9"/>
    <mergeCell ref="C2:C3"/>
    <mergeCell ref="D2:H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3</vt:lpstr>
      <vt:lpstr>'Modello 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Giannoccari</dc:creator>
  <cp:lastModifiedBy>Stefano Pedrinelli</cp:lastModifiedBy>
  <cp:lastPrinted>2020-06-17T11:37:23Z</cp:lastPrinted>
  <dcterms:created xsi:type="dcterms:W3CDTF">2016-08-04T14:19:46Z</dcterms:created>
  <dcterms:modified xsi:type="dcterms:W3CDTF">2020-06-22T07:55:06Z</dcterms:modified>
</cp:coreProperties>
</file>